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<sst xmlns="http://schemas.openxmlformats.org/spreadsheetml/2006/main" count="117" uniqueCount="77">
  <si>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</si>
  <si>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</si>
  <si>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</si>
  <si>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</si>
  <si>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</si>
  <si>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</si>
  <si>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</si>
  <si>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</si>
  <si>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</si>
  <si>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</si>
  <si>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</si>
  <si>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</si>
  <si>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</si>
  <si>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</si>
  <si>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</si>
  <si>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</si>
  <si>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</si>
  <si>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</si>
  <si>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</si>
  <si>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</si>
  <si>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</si>
  <si>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</si>
  <si>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</si>
  <si>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</si>
  <si>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</si>
  <si>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</si>
  <si>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</si>
  <si>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</si>
  <si>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</si>
  <si>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</si>
  <si>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</si>
  <si>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</si>
  <si>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</si>
  <si>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</si>
  <si>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</si>
  <si>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</si>
  <si>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</si>
  <si>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</si>
  <si>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</si>
  <si>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</si>
  <si>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</si>
  <si>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</si>
  <si>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</si>
  <si>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</si>
  <si>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</si>
  <si>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</si>
  <si>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</si>
  <si>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</si>
  <si>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</si>
  <si>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</si>
  <si>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</si>
  <si>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</si>
  <si>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</si>
  <si>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</si>
  <si>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</si>
  <si>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</si>
  <si>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</si>
  <si>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</si>
  <si>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</si>
  <si>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</si>
  <si>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</si>
  <si>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</si>
  <si>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</si>
  <si>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</si>
  <si>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</si>
  <si>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</si>
  <si>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</si>
  <si>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</si>
  <si>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</si>
  <si>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</si>
  <si>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</si>
  <si>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</si>
  <si>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</si>
  <si>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05.02.2014 р.</t>
  </si>
  <si>
    <r>
      <t xml:space="preserve">станом на 05.02.2014р.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</si>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</sst>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678691"/>
        <c:axId val="27237308"/>
      </c:lineChart>
      <c:catAx>
        <c:axId val="62678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37308"/>
        <c:crosses val="autoZero"/>
        <c:auto val="0"/>
        <c:lblOffset val="100"/>
        <c:tickLblSkip val="1"/>
        <c:noMultiLvlLbl val="0"/>
      </c:catAx>
      <c:valAx>
        <c:axId val="2723730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7869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43809181"/>
        <c:axId val="58738310"/>
      </c:lineChart>
      <c:catAx>
        <c:axId val="43809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8310"/>
        <c:crosses val="autoZero"/>
        <c:auto val="0"/>
        <c:lblOffset val="100"/>
        <c:tickLblSkip val="1"/>
        <c:noMultiLvlLbl val="0"/>
      </c:catAx>
      <c:valAx>
        <c:axId val="5873831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0918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882743"/>
        <c:axId val="60182640"/>
      </c:bar3DChart>
      <c:catAx>
        <c:axId val="5888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182640"/>
        <c:crosses val="autoZero"/>
        <c:auto val="1"/>
        <c:lblOffset val="100"/>
        <c:tickLblSkip val="1"/>
        <c:noMultiLvlLbl val="0"/>
      </c:catAx>
      <c:valAx>
        <c:axId val="60182640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82743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772849"/>
        <c:axId val="42955642"/>
      </c:bar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55642"/>
        <c:crosses val="autoZero"/>
        <c:auto val="1"/>
        <c:lblOffset val="100"/>
        <c:tickLblSkip val="1"/>
        <c:noMultiLvlLbl val="0"/>
      </c:catAx>
      <c:valAx>
        <c:axId val="4295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2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1056459"/>
        <c:axId val="56854948"/>
      </c:bar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5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1932485"/>
        <c:axId val="41848046"/>
      </c:bar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8046"/>
        <c:crosses val="autoZero"/>
        <c:auto val="1"/>
        <c:lblOffset val="100"/>
        <c:tickLblSkip val="1"/>
        <c:noMultiLvlLbl val="0"/>
      </c:catAx>
      <c:valAx>
        <c:axId val="41848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36 338,4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-35711,6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-36 205,7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27452.8</v>
          </cell>
        </row>
        <row r="19">
          <cell r="E19">
            <v>200</v>
          </cell>
          <cell r="F19">
            <v>358.81</v>
          </cell>
        </row>
        <row r="33">
          <cell r="E33">
            <v>12800</v>
          </cell>
          <cell r="F33">
            <v>6427.3</v>
          </cell>
        </row>
        <row r="56">
          <cell r="E56">
            <v>1130</v>
          </cell>
          <cell r="F56">
            <v>551.9</v>
          </cell>
        </row>
        <row r="95">
          <cell r="E95">
            <v>1260</v>
          </cell>
          <cell r="F95">
            <v>1141</v>
          </cell>
        </row>
        <row r="96">
          <cell r="E96">
            <v>170</v>
          </cell>
          <cell r="F96">
            <v>82.9</v>
          </cell>
        </row>
        <row r="106">
          <cell r="E106">
            <v>72544.1</v>
          </cell>
          <cell r="F106">
            <v>36338.44</v>
          </cell>
        </row>
        <row r="118">
          <cell r="E118">
            <v>0</v>
          </cell>
          <cell r="F118">
            <v>54.32</v>
          </cell>
        </row>
        <row r="119">
          <cell r="E119">
            <v>0</v>
          </cell>
          <cell r="F119">
            <v>8196.73</v>
          </cell>
        </row>
        <row r="120">
          <cell r="E120">
            <v>0</v>
          </cell>
          <cell r="F120">
            <v>0.05</v>
          </cell>
        </row>
        <row r="121">
          <cell r="E121">
            <v>0</v>
          </cell>
          <cell r="F121">
            <v>621.08</v>
          </cell>
        </row>
        <row r="122">
          <cell r="E122">
            <v>0</v>
          </cell>
          <cell r="F122">
            <v>1.05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112298.5677</v>
          </cell>
          <cell r="I142">
            <v>98473.34574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8" sqref="Q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AVERAGE(J4:J5)</f>
        <v>785.2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785.2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1100</v>
      </c>
      <c r="L6" s="4">
        <f t="shared" si="1"/>
        <v>0</v>
      </c>
      <c r="M6" s="2">
        <v>785.2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41676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2600</v>
      </c>
      <c r="L7" s="4">
        <f t="shared" si="1"/>
        <v>0</v>
      </c>
      <c r="M7" s="2">
        <v>785.2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41677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3200</v>
      </c>
      <c r="L8" s="4">
        <f t="shared" si="1"/>
        <v>0</v>
      </c>
      <c r="M8" s="2">
        <v>785.2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41680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910</v>
      </c>
      <c r="L9" s="4">
        <f t="shared" si="1"/>
        <v>0</v>
      </c>
      <c r="M9" s="2">
        <v>785.2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41681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1200</v>
      </c>
      <c r="L10" s="4">
        <f t="shared" si="1"/>
        <v>0</v>
      </c>
      <c r="M10" s="2">
        <v>785.2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41682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785.2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41683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1950</v>
      </c>
      <c r="L12" s="4">
        <f t="shared" si="1"/>
        <v>0</v>
      </c>
      <c r="M12" s="2">
        <v>785.2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41684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3000</v>
      </c>
      <c r="L13" s="4">
        <f t="shared" si="1"/>
        <v>0</v>
      </c>
      <c r="M13" s="2">
        <v>785.2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785.2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785.2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785.2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785.2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785.2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785.2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785.2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785.2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785.2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785.2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884.6500000000001</v>
      </c>
      <c r="C24" s="43">
        <f t="shared" si="3"/>
        <v>134</v>
      </c>
      <c r="D24" s="43">
        <f t="shared" si="3"/>
        <v>0</v>
      </c>
      <c r="E24" s="14">
        <f t="shared" si="3"/>
        <v>3.37</v>
      </c>
      <c r="F24" s="14">
        <f t="shared" si="3"/>
        <v>24.14</v>
      </c>
      <c r="G24" s="14">
        <f t="shared" si="3"/>
        <v>493.5</v>
      </c>
      <c r="H24" s="14">
        <f t="shared" si="3"/>
        <v>12</v>
      </c>
      <c r="I24" s="43">
        <f t="shared" si="3"/>
        <v>18.739999999999895</v>
      </c>
      <c r="J24" s="43">
        <f t="shared" si="3"/>
        <v>1570.4</v>
      </c>
      <c r="K24" s="43">
        <f t="shared" si="3"/>
        <v>36269</v>
      </c>
      <c r="L24" s="15">
        <f t="shared" si="1"/>
        <v>0.04329868482726296</v>
      </c>
      <c r="M24" s="2"/>
      <c r="N24" s="93">
        <f>SUM(N4:N23)</f>
        <v>171.1</v>
      </c>
      <c r="O24" s="93">
        <f>SUM(O4:O23)</f>
        <v>0</v>
      </c>
      <c r="P24" s="93">
        <f>SUM(P4:P23)</f>
        <v>716.9</v>
      </c>
      <c r="Q24" s="93">
        <f>SUM(Q4:Q23)</f>
        <v>0</v>
      </c>
      <c r="R24" s="93">
        <f>SUM(R4:R23)</f>
        <v>0</v>
      </c>
      <c r="S24" s="93">
        <f>N24+O24+Q24+P24+R24</f>
        <v>888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41675</v>
      </c>
      <c r="O29" s="116">
        <f>'[1]лютий'!$D$142</f>
        <v>112298.5677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98473.34574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41675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76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54.32</v>
      </c>
      <c r="D30" s="74">
        <f>'[1]лютий'!$E$121</f>
        <v>0</v>
      </c>
      <c r="E30" s="74">
        <f>'[1]лютий'!$F$121</f>
        <v>621.08</v>
      </c>
      <c r="F30" s="75">
        <f>'[1]лютий'!$E$120</f>
        <v>0</v>
      </c>
      <c r="G30" s="76">
        <f>'[1]лютий'!$F$120</f>
        <v>0.05</v>
      </c>
      <c r="H30" s="76">
        <f>'[1]лютий'!$E$119</f>
        <v>0</v>
      </c>
      <c r="I30" s="76">
        <f>'[1]лютий'!$F$119</f>
        <v>8196.73</v>
      </c>
      <c r="J30" s="76">
        <f>'[1]лютий'!$E$122</f>
        <v>0</v>
      </c>
      <c r="K30" s="96">
        <f>'[1]лютий'!$F$122</f>
        <v>1.05</v>
      </c>
      <c r="L30" s="97">
        <f>H30+F30+D30+J30+B30</f>
        <v>0</v>
      </c>
      <c r="M30" s="77">
        <f>I30+G30+E30+K30+C30</f>
        <v>8873.229999999998</v>
      </c>
      <c r="N30" s="78">
        <f>M30-L30</f>
        <v>8873.229999999998</v>
      </c>
      <c r="O30" s="136">
        <f>лютий!O29</f>
        <v>112298.5677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98473.34574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27452.8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6427.3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358.81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82.9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551.9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218.3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105.43000000000274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36338.44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2014-02-05T10:15:03Z</dcterms:modified>
  <cp:category/>
  <cp:version/>
  <cp:contentType/>
  <cp:contentStatus/>
</cp:coreProperties>
</file>